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Φύλλο1" sheetId="1" r:id="rId1"/>
    <sheet name="Φύλλο2" sheetId="2" r:id="rId2"/>
    <sheet name="Φύλλο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/>
  <c r="E39"/>
  <c r="E43"/>
  <c r="E19"/>
  <c r="E41"/>
  <c r="E27"/>
  <c r="M37"/>
  <c r="E36"/>
  <c r="E45"/>
  <c r="M11"/>
  <c r="E10"/>
  <c r="E32"/>
  <c r="L47"/>
  <c r="K47"/>
  <c r="J47"/>
  <c r="I47"/>
  <c r="H47"/>
  <c r="G47"/>
  <c r="F47"/>
  <c r="D47"/>
  <c r="C47"/>
  <c r="M22"/>
  <c r="E22"/>
  <c r="A45"/>
  <c r="M3"/>
  <c r="M4"/>
  <c r="M5"/>
  <c r="M6"/>
  <c r="M7"/>
  <c r="M8"/>
  <c r="M9"/>
  <c r="M10"/>
  <c r="M12"/>
  <c r="M13"/>
  <c r="M14"/>
  <c r="M15"/>
  <c r="M16"/>
  <c r="M17"/>
  <c r="M18"/>
  <c r="M19"/>
  <c r="M20"/>
  <c r="M21"/>
  <c r="M23"/>
  <c r="M24"/>
  <c r="M25"/>
  <c r="M26"/>
  <c r="M27"/>
  <c r="M28"/>
  <c r="M29"/>
  <c r="M30"/>
  <c r="M31"/>
  <c r="M32"/>
  <c r="M33"/>
  <c r="M34"/>
  <c r="M35"/>
  <c r="M36"/>
  <c r="M38"/>
  <c r="M39"/>
  <c r="E46"/>
  <c r="E3"/>
  <c r="E4"/>
  <c r="E5"/>
  <c r="E6"/>
  <c r="E7"/>
  <c r="E8"/>
  <c r="E9"/>
  <c r="E12"/>
  <c r="E13"/>
  <c r="E14"/>
  <c r="E15"/>
  <c r="E16"/>
  <c r="E17"/>
  <c r="E18"/>
  <c r="E20"/>
  <c r="E21"/>
  <c r="E23"/>
  <c r="E24"/>
  <c r="E25"/>
  <c r="E26"/>
  <c r="E28"/>
  <c r="E29"/>
  <c r="E30"/>
  <c r="E31"/>
  <c r="E33"/>
  <c r="E34"/>
  <c r="E35"/>
  <c r="E38"/>
  <c r="E42"/>
  <c r="E44"/>
  <c r="E2"/>
  <c r="M2"/>
  <c r="A3"/>
  <c r="A4" s="1"/>
  <c r="A5" s="1"/>
  <c r="A6" s="1"/>
  <c r="A7" s="1"/>
  <c r="A8" s="1"/>
  <c r="A9" s="1"/>
  <c r="A10" s="1"/>
  <c r="M47" l="1"/>
  <c r="E47"/>
  <c r="K49" s="1"/>
  <c r="A19"/>
  <c r="A20" s="1"/>
  <c r="A21" s="1"/>
  <c r="A22" s="1"/>
  <c r="A23" s="1"/>
  <c r="A24" s="1"/>
  <c r="A25" s="1"/>
  <c r="A26" s="1"/>
  <c r="A27" s="1"/>
  <c r="A31"/>
  <c r="A32" s="1"/>
  <c r="A33" s="1"/>
  <c r="A34" s="1"/>
  <c r="A35" s="1"/>
  <c r="A36" s="1"/>
  <c r="A37" s="1"/>
  <c r="A38" s="1"/>
  <c r="A39" s="1"/>
  <c r="A40" s="1"/>
  <c r="A41" s="1"/>
  <c r="A42" s="1"/>
  <c r="J49" l="1"/>
  <c r="I49"/>
  <c r="H49"/>
  <c r="G49"/>
  <c r="F49"/>
  <c r="A46"/>
</calcChain>
</file>

<file path=xl/sharedStrings.xml><?xml version="1.0" encoding="utf-8"?>
<sst xmlns="http://schemas.openxmlformats.org/spreadsheetml/2006/main" count="67" uniqueCount="42">
  <si>
    <t>ΕΚΛΟΓΙΚΟ ΚΕΝΤΡΟ</t>
  </si>
  <si>
    <t>ΕΥΟΣΜΟΥ-ΚΟΡΔΕΛΙΟΥ / ΔΗΜΑΡΧΕΙΟ ΕΥΟΣΜΟΥ</t>
  </si>
  <si>
    <t>ΨΗΦΙΣΑΝ</t>
  </si>
  <si>
    <t>ΕΓΚΥΡΑ</t>
  </si>
  <si>
    <t>ΑΝΔΡΟΥΛΑΚΗΣ</t>
  </si>
  <si>
    <t>ΓΕΡΟΥΛΑΝΟΣ</t>
  </si>
  <si>
    <t>ΑΚΥΡΑ</t>
  </si>
  <si>
    <t>ΛΕΥΚΟ</t>
  </si>
  <si>
    <t>ΕΚΛ. ΤΜ.</t>
  </si>
  <si>
    <t>ΑΜΠΕΛΟΚΗΠΩΝ-ΜΕΝΕΜΕΝΗΣ / Α΄ ΚΑΠΗ</t>
  </si>
  <si>
    <t>ΔΟΥΚΑΣ</t>
  </si>
  <si>
    <t>ΔΙΑΜΑΝΤΟΠΟΥΛΟΥ</t>
  </si>
  <si>
    <t>ΓΙΑΝΝΑΚΟΠΟΥΛΟΥ</t>
  </si>
  <si>
    <t>ΚΑΤΡΙΝΗΣ</t>
  </si>
  <si>
    <r>
      <t xml:space="preserve">ΚΑΛΑΜΑΡΙΑΣ / </t>
    </r>
    <r>
      <rPr>
        <b/>
        <sz val="12"/>
        <color theme="1"/>
        <rFont val="Calibri"/>
        <family val="2"/>
        <charset val="161"/>
        <scheme val="minor"/>
      </rPr>
      <t>ΘΕΑΤΡΟ</t>
    </r>
    <r>
      <rPr>
        <sz val="12"/>
        <color theme="1"/>
        <rFont val="Calibri"/>
        <family val="2"/>
        <charset val="161"/>
        <scheme val="minor"/>
      </rPr>
      <t xml:space="preserve"> </t>
    </r>
    <r>
      <rPr>
        <b/>
        <sz val="12"/>
        <color theme="1"/>
        <rFont val="Calibri"/>
        <family val="2"/>
        <charset val="161"/>
        <scheme val="minor"/>
      </rPr>
      <t>ΧΗΛΗΣ</t>
    </r>
  </si>
  <si>
    <r>
      <t>ΚΑΛΑΜΑΡΙΑΣ /</t>
    </r>
    <r>
      <rPr>
        <b/>
        <sz val="12"/>
        <color theme="1"/>
        <rFont val="Calibri"/>
        <family val="2"/>
        <charset val="161"/>
        <scheme val="minor"/>
      </rPr>
      <t xml:space="preserve"> αιθ.Δ.Σ. ΣΚΡΑ</t>
    </r>
  </si>
  <si>
    <r>
      <t xml:space="preserve">ΕΥΟΣΜΟΥ-ΚΟΡΔΕΛΙΟΥ / </t>
    </r>
    <r>
      <rPr>
        <b/>
        <sz val="12"/>
        <color theme="1"/>
        <rFont val="Calibri"/>
        <family val="2"/>
        <charset val="161"/>
        <scheme val="minor"/>
      </rPr>
      <t>ΔΗΜΑΡΧΕΙΟ ΕΥΟΣΜΟΥ</t>
    </r>
  </si>
  <si>
    <r>
      <t xml:space="preserve">ΕΥΟΣΜΟΥ-ΚΟΡΔΕΛΙΟΥ / </t>
    </r>
    <r>
      <rPr>
        <b/>
        <sz val="12"/>
        <color theme="1"/>
        <rFont val="Calibri"/>
        <family val="2"/>
        <charset val="161"/>
        <scheme val="minor"/>
      </rPr>
      <t>ΚΕΝΤΡΟ ΝΕΟΤΗΤΑΣ ΚΟΡΔΕΛΙΟΥ (ΔΕΗ)</t>
    </r>
  </si>
  <si>
    <r>
      <t xml:space="preserve">ΝΕΑΠΟΛΗΣ-ΣΥΚΕΩΝ / </t>
    </r>
    <r>
      <rPr>
        <b/>
        <sz val="12"/>
        <color theme="1"/>
        <rFont val="Calibri"/>
        <family val="2"/>
        <charset val="161"/>
        <scheme val="minor"/>
      </rPr>
      <t>ΔΗΜΑΡΧΕΙΟ ΣΥΚΕΩΝ</t>
    </r>
  </si>
  <si>
    <r>
      <t xml:space="preserve">ΝΕΑΠΟΛΗΣ-ΣΥΚΕΩΝ / </t>
    </r>
    <r>
      <rPr>
        <b/>
        <sz val="12"/>
        <color theme="1"/>
        <rFont val="Calibri"/>
        <family val="2"/>
        <charset val="161"/>
        <scheme val="minor"/>
      </rPr>
      <t>ΠΟΛΙΤΙΣΤΙΚΟ ΝΕΑΠΟΛΗΣ (ΖΑΚΚΑ)</t>
    </r>
  </si>
  <si>
    <r>
      <t xml:space="preserve">ΝΕΑΠΟΛΗΣ-ΣΥΚΕΩΝ / </t>
    </r>
    <r>
      <rPr>
        <b/>
        <sz val="12"/>
        <color theme="1"/>
        <rFont val="Calibri"/>
        <family val="2"/>
        <charset val="161"/>
        <scheme val="minor"/>
      </rPr>
      <t>Πρ.ΔΗΜΑΡΧΕΙΟ ΠΕΥΚΩΝ</t>
    </r>
  </si>
  <si>
    <r>
      <t xml:space="preserve">ΠΑΥΛΟΥ ΜΕΛΑ / </t>
    </r>
    <r>
      <rPr>
        <b/>
        <sz val="12"/>
        <color theme="1"/>
        <rFont val="Calibri"/>
        <family val="2"/>
        <charset val="161"/>
        <scheme val="minor"/>
      </rPr>
      <t>1ο ΓΥΜΝΑΣΙΟ ΣΤΑΥΡΟΥΠΟΛΗΣ (ΔΗΜΑΡΧΕΙΟ)</t>
    </r>
  </si>
  <si>
    <r>
      <t xml:space="preserve">ΠΑΥΛΟΥ ΜΕΛΑ / </t>
    </r>
    <r>
      <rPr>
        <b/>
        <sz val="12"/>
        <color theme="1"/>
        <rFont val="Calibri"/>
        <family val="2"/>
        <charset val="161"/>
        <scheme val="minor"/>
      </rPr>
      <t>1ο ΔΗΜΟΤΙΚΟ ΠΟΛΙΧΝΗΣ</t>
    </r>
  </si>
  <si>
    <r>
      <t xml:space="preserve">Δ΄ Δ.Δ. ΘΕΣΣΑΛΟΝΙΚΗΣ / </t>
    </r>
    <r>
      <rPr>
        <b/>
        <sz val="12"/>
        <color theme="1"/>
        <rFont val="Calibri"/>
        <family val="2"/>
        <charset val="161"/>
        <scheme val="minor"/>
      </rPr>
      <t>ΠΟΛΙΤΙΣΤΙΚΟ ΤΟΥΜΠΑΣ ΕΔΡΑ Δ.Δ.</t>
    </r>
  </si>
  <si>
    <r>
      <t xml:space="preserve">Δ΄ Δ.Δ. ΘΕΣΣΑΛΟΝΙΚΗΣ / </t>
    </r>
    <r>
      <rPr>
        <b/>
        <sz val="12"/>
        <color theme="1"/>
        <rFont val="Calibri"/>
        <family val="2"/>
        <charset val="161"/>
        <scheme val="minor"/>
      </rPr>
      <t>ΠΟΛΙΤΙΣΤΙΚΟ ΤΟΥΜΠΑΣ ΘΕΑΤΡΟ</t>
    </r>
  </si>
  <si>
    <r>
      <t xml:space="preserve">Ε΄ Δ.Δ. ΘΕΣΣΑΛΟΝΙΚΗΣ / </t>
    </r>
    <r>
      <rPr>
        <b/>
        <sz val="12"/>
        <color theme="1"/>
        <rFont val="Calibri"/>
        <family val="2"/>
        <charset val="161"/>
        <scheme val="minor"/>
      </rPr>
      <t>ΕΔΡΑ Δ.Δ. ΒΑΣ.ΟΛΓΑΣ &amp; ΜΑΡΤΙΟΥ</t>
    </r>
  </si>
  <si>
    <r>
      <t xml:space="preserve">Ε΄ Δ.Δ. ΘΕΣΣΑΛΟΝΙΚΗΣ / </t>
    </r>
    <r>
      <rPr>
        <b/>
        <sz val="12"/>
        <color theme="1"/>
        <rFont val="Calibri"/>
        <family val="2"/>
        <charset val="161"/>
        <scheme val="minor"/>
      </rPr>
      <t>ΠΕΡΙΦΕΡΕΙΑ, πρ.ΝΟΜΑΡΧΙΑ</t>
    </r>
  </si>
  <si>
    <t>Τριανδρία</t>
  </si>
  <si>
    <r>
      <t>ΔΗΜΟΣ ΠΑΥΛΟΥ ΜΕΛΑ -</t>
    </r>
    <r>
      <rPr>
        <b/>
        <sz val="12"/>
        <color theme="1"/>
        <rFont val="Calibri"/>
        <family val="2"/>
        <charset val="161"/>
        <scheme val="minor"/>
      </rPr>
      <t xml:space="preserve"> ΕΥΚΑΡΠ</t>
    </r>
  </si>
  <si>
    <r>
      <t xml:space="preserve">Α΄-Β΄-Γ΄ Δ.Δ. ΘΕΣΣΑΛΟΝΙΚΗΣ / </t>
    </r>
    <r>
      <rPr>
        <b/>
        <sz val="12"/>
        <color theme="1"/>
        <rFont val="Calibri"/>
        <family val="2"/>
        <charset val="161"/>
        <scheme val="minor"/>
      </rPr>
      <t>περιπτ. 12 ΔΕΘ</t>
    </r>
    <r>
      <rPr>
        <sz val="12"/>
        <color theme="1"/>
        <rFont val="Calibri"/>
        <family val="2"/>
        <charset val="161"/>
        <scheme val="minor"/>
      </rPr>
      <t xml:space="preserve"> (10)</t>
    </r>
  </si>
  <si>
    <r>
      <t xml:space="preserve">Α΄-Β΄-Γ΄ Δ.Δ. ΘΕΣΣΑΛΟΝΙΚΗΣ / </t>
    </r>
    <r>
      <rPr>
        <b/>
        <sz val="12"/>
        <color theme="1"/>
        <rFont val="Calibri"/>
        <family val="2"/>
        <charset val="161"/>
        <scheme val="minor"/>
      </rPr>
      <t>περιπτ. 12 ΔΕΘ</t>
    </r>
    <r>
      <rPr>
        <sz val="12"/>
        <color theme="1"/>
        <rFont val="Calibri"/>
        <family val="2"/>
        <charset val="161"/>
        <scheme val="minor"/>
      </rPr>
      <t xml:space="preserve"> (9)</t>
    </r>
  </si>
  <si>
    <r>
      <t xml:space="preserve">Α΄-Β΄-Γ΄ Δ.Δ. ΘΕΣΣΑΛΟΝΙΚΗΣ / </t>
    </r>
    <r>
      <rPr>
        <b/>
        <sz val="12"/>
        <color theme="1"/>
        <rFont val="Calibri"/>
        <family val="2"/>
        <charset val="161"/>
        <scheme val="minor"/>
      </rPr>
      <t>περιπτ. 12 ΔΕΘ</t>
    </r>
    <r>
      <rPr>
        <sz val="12"/>
        <color theme="1"/>
        <rFont val="Calibri"/>
        <family val="2"/>
        <charset val="161"/>
        <scheme val="minor"/>
      </rPr>
      <t xml:space="preserve"> (8)</t>
    </r>
  </si>
  <si>
    <r>
      <t xml:space="preserve">Α΄-Β΄-Γ΄ Δ.Δ. ΘΕΣΣΑΛΟΝΙΚΗΣ / </t>
    </r>
    <r>
      <rPr>
        <b/>
        <sz val="12"/>
        <color theme="1"/>
        <rFont val="Calibri"/>
        <family val="2"/>
        <charset val="161"/>
        <scheme val="minor"/>
      </rPr>
      <t>περιπτ. 12 ΔΕΘ</t>
    </r>
    <r>
      <rPr>
        <sz val="12"/>
        <color theme="1"/>
        <rFont val="Calibri"/>
        <family val="2"/>
        <charset val="161"/>
        <scheme val="minor"/>
      </rPr>
      <t xml:space="preserve"> (6)</t>
    </r>
  </si>
  <si>
    <r>
      <t xml:space="preserve">Α΄-Β΄-Γ΄ Δ.Δ. ΘΕΣΣΑΛΟΝΙΚΗΣ / </t>
    </r>
    <r>
      <rPr>
        <b/>
        <sz val="12"/>
        <color theme="1"/>
        <rFont val="Calibri"/>
        <family val="2"/>
        <charset val="161"/>
        <scheme val="minor"/>
      </rPr>
      <t>περιπτ. 12 ΔΕΘ</t>
    </r>
    <r>
      <rPr>
        <sz val="12"/>
        <color theme="1"/>
        <rFont val="Calibri"/>
        <family val="2"/>
        <charset val="161"/>
        <scheme val="minor"/>
      </rPr>
      <t xml:space="preserve"> (11)</t>
    </r>
  </si>
  <si>
    <r>
      <t xml:space="preserve">Α΄-Β΄-Γ΄ Δ.Δ. ΘΕΣΣΑΛΟΝΙΚΗΣ / </t>
    </r>
    <r>
      <rPr>
        <b/>
        <sz val="12"/>
        <color theme="1"/>
        <rFont val="Calibri"/>
        <family val="2"/>
        <charset val="161"/>
        <scheme val="minor"/>
      </rPr>
      <t>περιπτ. 12 ΔΕΘ</t>
    </r>
    <r>
      <rPr>
        <sz val="12"/>
        <color theme="1"/>
        <rFont val="Calibri"/>
        <family val="2"/>
        <charset val="161"/>
        <scheme val="minor"/>
      </rPr>
      <t xml:space="preserve"> (12)</t>
    </r>
  </si>
  <si>
    <r>
      <t xml:space="preserve">Α΄-Β΄-Γ΄ Δ.Δ. ΘΕΣΣΑΛΟΝΙΚΗΣ / </t>
    </r>
    <r>
      <rPr>
        <b/>
        <sz val="12"/>
        <color theme="1"/>
        <rFont val="Calibri"/>
        <family val="2"/>
        <charset val="161"/>
        <scheme val="minor"/>
      </rPr>
      <t>περιπτ. 12 ΔΕΘ</t>
    </r>
    <r>
      <rPr>
        <sz val="12"/>
        <color theme="1"/>
        <rFont val="Calibri"/>
        <family val="2"/>
        <charset val="161"/>
        <scheme val="minor"/>
      </rPr>
      <t xml:space="preserve"> (7)</t>
    </r>
  </si>
  <si>
    <r>
      <t xml:space="preserve">Α΄-Β΄-Γ΄ Δ.Δ. ΘΕΣΣΑΛΟΝΙΚΗΣ / </t>
    </r>
    <r>
      <rPr>
        <b/>
        <sz val="12"/>
        <color theme="1"/>
        <rFont val="Calibri"/>
        <family val="2"/>
        <charset val="161"/>
        <scheme val="minor"/>
      </rPr>
      <t>περιπτ. 12 ΔΕΘ</t>
    </r>
    <r>
      <rPr>
        <sz val="12"/>
        <color theme="1"/>
        <rFont val="Calibri"/>
        <family val="2"/>
        <charset val="161"/>
        <scheme val="minor"/>
      </rPr>
      <t xml:space="preserve"> (1)</t>
    </r>
  </si>
  <si>
    <r>
      <t xml:space="preserve">Α΄-Β΄-Γ΄ Δ.Δ. ΘΕΣΣΑΛΟΝΙΚΗΣ / </t>
    </r>
    <r>
      <rPr>
        <b/>
        <sz val="12"/>
        <color theme="1"/>
        <rFont val="Calibri"/>
        <family val="2"/>
        <charset val="161"/>
        <scheme val="minor"/>
      </rPr>
      <t xml:space="preserve">περιπτ. 12 ΔΕΘ </t>
    </r>
    <r>
      <rPr>
        <sz val="12"/>
        <color theme="1"/>
        <rFont val="Calibri"/>
        <family val="2"/>
        <charset val="161"/>
        <scheme val="minor"/>
      </rPr>
      <t>(2)</t>
    </r>
  </si>
  <si>
    <r>
      <t xml:space="preserve">Α΄-Β΄-Γ΄ Δ.Δ. ΘΕΣΣΑΛΟΝΙΚΗΣ / </t>
    </r>
    <r>
      <rPr>
        <b/>
        <sz val="12"/>
        <color theme="1"/>
        <rFont val="Calibri"/>
        <family val="2"/>
        <charset val="161"/>
        <scheme val="minor"/>
      </rPr>
      <t>περιπτ. 12 ΔΕΘ (4)</t>
    </r>
  </si>
  <si>
    <r>
      <t xml:space="preserve">Α΄-Β΄-Γ΄ Δ.Δ. ΘΕΣΣΑΛΟΝΙΚΗΣ / </t>
    </r>
    <r>
      <rPr>
        <b/>
        <sz val="12"/>
        <color theme="1"/>
        <rFont val="Calibri"/>
        <family val="2"/>
        <charset val="161"/>
        <scheme val="minor"/>
      </rPr>
      <t>περιπτ. 12 ΔΕΘ</t>
    </r>
    <r>
      <rPr>
        <sz val="12"/>
        <color theme="1"/>
        <rFont val="Calibri"/>
        <family val="2"/>
        <charset val="161"/>
        <scheme val="minor"/>
      </rPr>
      <t xml:space="preserve"> (5)</t>
    </r>
  </si>
  <si>
    <r>
      <t xml:space="preserve">Α΄-Β΄-Γ΄ Δ.Δ. ΘΕΣΣΑΛΟΝΙΚΗΣ / </t>
    </r>
    <r>
      <rPr>
        <b/>
        <sz val="12"/>
        <color theme="1"/>
        <rFont val="Calibri"/>
        <family val="2"/>
        <charset val="161"/>
        <scheme val="minor"/>
      </rPr>
      <t>περιπτ. 12 ΔΕΘ</t>
    </r>
    <r>
      <rPr>
        <sz val="12"/>
        <color theme="1"/>
        <rFont val="Calibri"/>
        <family val="2"/>
        <charset val="161"/>
        <scheme val="minor"/>
      </rPr>
      <t xml:space="preserve"> (3)</t>
    </r>
  </si>
  <si>
    <r>
      <t xml:space="preserve">ΑΜΠΕΛΟΚΗΠΩΝ-ΜΕΝΕΜΕΝΗΣ / </t>
    </r>
    <r>
      <rPr>
        <b/>
        <sz val="12"/>
        <color theme="1"/>
        <rFont val="Calibri"/>
        <family val="2"/>
        <charset val="161"/>
        <scheme val="minor"/>
      </rPr>
      <t>ΦIΛΙΠΠΟΥΠΟΛΕΩΣ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</si>
</sst>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sz val="18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/>
    </xf>
    <xf numFmtId="0" fontId="4" fillId="0" borderId="1" xfId="0" applyFont="1" applyBorder="1" applyAlignment="1"/>
    <xf numFmtId="0" fontId="4" fillId="0" borderId="2" xfId="0" applyFont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right" wrapText="1"/>
    </xf>
    <xf numFmtId="0" fontId="7" fillId="2" borderId="1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6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0" fontId="7" fillId="0" borderId="2" xfId="0" applyFont="1" applyBorder="1" applyAlignment="1">
      <alignment horizontal="right" wrapText="1"/>
    </xf>
    <xf numFmtId="0" fontId="7" fillId="3" borderId="0" xfId="0" applyFont="1" applyFill="1" applyAlignment="1">
      <alignment horizontal="left" wrapText="1"/>
    </xf>
    <xf numFmtId="0" fontId="7" fillId="3" borderId="0" xfId="0" applyFont="1" applyFill="1" applyAlignment="1">
      <alignment horizontal="left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4"/>
  <sheetViews>
    <sheetView tabSelected="1" topLeftCell="A7" zoomScale="70" zoomScaleNormal="70" workbookViewId="0">
      <selection activeCell="A2" sqref="A2:N49"/>
    </sheetView>
  </sheetViews>
  <sheetFormatPr defaultRowHeight="24" customHeight="1"/>
  <cols>
    <col min="1" max="1" width="5" style="3" customWidth="1"/>
    <col min="2" max="2" width="63" style="2" bestFit="1" customWidth="1"/>
    <col min="3" max="3" width="18" style="9" customWidth="1"/>
    <col min="4" max="4" width="11" style="9" customWidth="1"/>
    <col min="5" max="5" width="12.85546875" style="9" customWidth="1"/>
    <col min="6" max="6" width="24.5703125" style="9" bestFit="1" customWidth="1"/>
    <col min="7" max="7" width="21.7109375" style="9" bestFit="1" customWidth="1"/>
    <col min="8" max="8" width="13.5703125" style="10" bestFit="1" customWidth="1"/>
    <col min="9" max="9" width="32.140625" style="10" bestFit="1" customWidth="1"/>
    <col min="10" max="10" width="30.7109375" style="10" bestFit="1" customWidth="1"/>
    <col min="11" max="11" width="22" style="10" customWidth="1"/>
    <col min="12" max="12" width="18" style="10" customWidth="1"/>
    <col min="13" max="13" width="7.28515625" style="11" customWidth="1"/>
    <col min="14" max="14" width="10.28515625" style="10" customWidth="1"/>
  </cols>
  <sheetData>
    <row r="1" spans="1:14" s="7" customFormat="1" ht="26.25">
      <c r="A1" s="1" t="s">
        <v>8</v>
      </c>
      <c r="B1" s="1" t="s">
        <v>0</v>
      </c>
      <c r="C1" s="8" t="s">
        <v>2</v>
      </c>
      <c r="D1" s="8" t="s">
        <v>6</v>
      </c>
      <c r="E1" s="8" t="s">
        <v>3</v>
      </c>
      <c r="F1" s="8" t="s">
        <v>4</v>
      </c>
      <c r="G1" s="8" t="s">
        <v>5</v>
      </c>
      <c r="H1" s="8" t="s">
        <v>10</v>
      </c>
      <c r="I1" s="8" t="s">
        <v>11</v>
      </c>
      <c r="J1" s="8" t="s">
        <v>12</v>
      </c>
      <c r="K1" s="8" t="s">
        <v>13</v>
      </c>
      <c r="L1" s="8" t="s">
        <v>7</v>
      </c>
      <c r="M1" s="8"/>
      <c r="N1" s="8"/>
    </row>
    <row r="2" spans="1:14" ht="24" customHeight="1">
      <c r="A2" s="4">
        <v>1</v>
      </c>
      <c r="B2" s="16" t="s">
        <v>14</v>
      </c>
      <c r="C2" s="25">
        <v>591</v>
      </c>
      <c r="D2" s="26">
        <v>0</v>
      </c>
      <c r="E2" s="26">
        <f>SUM(C2-D2)</f>
        <v>591</v>
      </c>
      <c r="F2" s="26">
        <v>163</v>
      </c>
      <c r="G2" s="26">
        <v>128</v>
      </c>
      <c r="H2" s="26">
        <v>100</v>
      </c>
      <c r="I2" s="26">
        <v>180</v>
      </c>
      <c r="J2" s="26">
        <v>7</v>
      </c>
      <c r="K2" s="26">
        <v>13</v>
      </c>
      <c r="L2" s="26">
        <v>0</v>
      </c>
      <c r="M2" s="11">
        <f>SUM(F2:L2)</f>
        <v>591</v>
      </c>
    </row>
    <row r="3" spans="1:14" ht="24" customHeight="1">
      <c r="A3" s="4">
        <f t="shared" ref="A3:A27" si="0">SUM(A2)+1</f>
        <v>2</v>
      </c>
      <c r="B3" s="16" t="s">
        <v>14</v>
      </c>
      <c r="C3" s="25">
        <v>522</v>
      </c>
      <c r="D3" s="26">
        <v>4</v>
      </c>
      <c r="E3" s="26">
        <f t="shared" ref="E3:E39" si="1">SUM(C3-D3)</f>
        <v>518</v>
      </c>
      <c r="F3" s="26">
        <v>115</v>
      </c>
      <c r="G3" s="26">
        <v>121</v>
      </c>
      <c r="H3" s="26">
        <v>74</v>
      </c>
      <c r="I3" s="26">
        <v>183</v>
      </c>
      <c r="J3" s="26">
        <v>9</v>
      </c>
      <c r="K3" s="26">
        <v>11</v>
      </c>
      <c r="L3" s="26">
        <v>1</v>
      </c>
      <c r="M3" s="11">
        <f t="shared" ref="M3:M39" si="2">SUM(F3:L3)</f>
        <v>514</v>
      </c>
    </row>
    <row r="4" spans="1:14" ht="24" customHeight="1">
      <c r="A4" s="4">
        <f t="shared" si="0"/>
        <v>3</v>
      </c>
      <c r="B4" s="16" t="s">
        <v>14</v>
      </c>
      <c r="C4" s="25">
        <v>556</v>
      </c>
      <c r="D4" s="26">
        <v>3</v>
      </c>
      <c r="E4" s="26">
        <f t="shared" si="1"/>
        <v>553</v>
      </c>
      <c r="F4" s="26">
        <v>126</v>
      </c>
      <c r="G4" s="26">
        <v>119</v>
      </c>
      <c r="H4" s="26">
        <v>95</v>
      </c>
      <c r="I4" s="26">
        <v>196</v>
      </c>
      <c r="J4" s="26">
        <v>7</v>
      </c>
      <c r="K4" s="26">
        <v>9</v>
      </c>
      <c r="L4" s="26">
        <v>1</v>
      </c>
      <c r="M4" s="11">
        <f t="shared" si="2"/>
        <v>553</v>
      </c>
    </row>
    <row r="5" spans="1:14" ht="24" customHeight="1">
      <c r="A5" s="4">
        <f t="shared" si="0"/>
        <v>4</v>
      </c>
      <c r="B5" s="16" t="s">
        <v>15</v>
      </c>
      <c r="C5" s="25">
        <v>263</v>
      </c>
      <c r="D5" s="26">
        <v>0</v>
      </c>
      <c r="E5" s="26">
        <f t="shared" si="1"/>
        <v>263</v>
      </c>
      <c r="F5" s="26">
        <v>50</v>
      </c>
      <c r="G5" s="26">
        <v>74</v>
      </c>
      <c r="H5" s="26">
        <v>32</v>
      </c>
      <c r="I5" s="26">
        <v>92</v>
      </c>
      <c r="J5" s="26">
        <v>4</v>
      </c>
      <c r="K5" s="26">
        <v>11</v>
      </c>
      <c r="L5" s="26">
        <v>0</v>
      </c>
      <c r="M5" s="11">
        <f t="shared" si="2"/>
        <v>263</v>
      </c>
    </row>
    <row r="6" spans="1:14" ht="24" customHeight="1">
      <c r="A6" s="4">
        <f t="shared" si="0"/>
        <v>5</v>
      </c>
      <c r="B6" s="16" t="s">
        <v>15</v>
      </c>
      <c r="C6" s="25">
        <v>264</v>
      </c>
      <c r="D6" s="26">
        <v>1</v>
      </c>
      <c r="E6" s="26">
        <f t="shared" si="1"/>
        <v>263</v>
      </c>
      <c r="F6" s="26">
        <v>74</v>
      </c>
      <c r="G6" s="26">
        <v>66</v>
      </c>
      <c r="H6" s="26">
        <v>46</v>
      </c>
      <c r="I6" s="26">
        <v>67</v>
      </c>
      <c r="J6" s="26">
        <v>7</v>
      </c>
      <c r="K6" s="26">
        <v>4</v>
      </c>
      <c r="L6" s="26">
        <v>0</v>
      </c>
      <c r="M6" s="11">
        <f t="shared" si="2"/>
        <v>264</v>
      </c>
    </row>
    <row r="7" spans="1:14" ht="34.5" customHeight="1">
      <c r="A7" s="4">
        <f t="shared" si="0"/>
        <v>6</v>
      </c>
      <c r="B7" s="16" t="s">
        <v>16</v>
      </c>
      <c r="C7" s="25">
        <v>441</v>
      </c>
      <c r="D7" s="26">
        <v>0</v>
      </c>
      <c r="E7" s="26">
        <f t="shared" si="1"/>
        <v>441</v>
      </c>
      <c r="F7" s="26">
        <v>127</v>
      </c>
      <c r="G7" s="26">
        <v>111</v>
      </c>
      <c r="H7" s="26">
        <v>101</v>
      </c>
      <c r="I7" s="26">
        <v>82</v>
      </c>
      <c r="J7" s="26">
        <v>6</v>
      </c>
      <c r="K7" s="26">
        <v>14</v>
      </c>
      <c r="L7" s="26">
        <v>0</v>
      </c>
      <c r="M7" s="11">
        <f t="shared" si="2"/>
        <v>441</v>
      </c>
    </row>
    <row r="8" spans="1:14" ht="34.5" customHeight="1">
      <c r="A8" s="4">
        <f t="shared" si="0"/>
        <v>7</v>
      </c>
      <c r="B8" s="16" t="s">
        <v>1</v>
      </c>
      <c r="C8" s="25">
        <v>320</v>
      </c>
      <c r="D8" s="26">
        <v>1</v>
      </c>
      <c r="E8" s="26">
        <f t="shared" si="1"/>
        <v>319</v>
      </c>
      <c r="F8" s="26">
        <v>101</v>
      </c>
      <c r="G8" s="26">
        <v>75</v>
      </c>
      <c r="H8" s="26">
        <v>50</v>
      </c>
      <c r="I8" s="26">
        <v>79</v>
      </c>
      <c r="J8" s="26">
        <v>8</v>
      </c>
      <c r="K8" s="26">
        <v>6</v>
      </c>
      <c r="L8" s="26">
        <v>0</v>
      </c>
      <c r="M8" s="11">
        <f t="shared" si="2"/>
        <v>319</v>
      </c>
    </row>
    <row r="9" spans="1:14" ht="24" customHeight="1">
      <c r="A9" s="4">
        <f t="shared" si="0"/>
        <v>8</v>
      </c>
      <c r="B9" s="16" t="s">
        <v>17</v>
      </c>
      <c r="C9" s="25">
        <v>319</v>
      </c>
      <c r="D9" s="26">
        <v>1</v>
      </c>
      <c r="E9" s="26">
        <f t="shared" si="1"/>
        <v>318</v>
      </c>
      <c r="F9" s="26">
        <v>101</v>
      </c>
      <c r="G9" s="26">
        <v>75</v>
      </c>
      <c r="H9" s="26">
        <v>50</v>
      </c>
      <c r="I9" s="26">
        <v>79</v>
      </c>
      <c r="J9" s="26">
        <v>8</v>
      </c>
      <c r="K9" s="26">
        <v>6</v>
      </c>
      <c r="L9" s="26">
        <v>0</v>
      </c>
      <c r="M9" s="11">
        <f t="shared" si="2"/>
        <v>319</v>
      </c>
    </row>
    <row r="10" spans="1:14" ht="24" customHeight="1">
      <c r="A10" s="4">
        <f t="shared" si="0"/>
        <v>9</v>
      </c>
      <c r="B10" s="16" t="s">
        <v>18</v>
      </c>
      <c r="C10" s="25">
        <v>348</v>
      </c>
      <c r="D10" s="26">
        <v>0</v>
      </c>
      <c r="E10" s="26">
        <f>SUM(C10-D10)</f>
        <v>348</v>
      </c>
      <c r="F10" s="26">
        <v>70</v>
      </c>
      <c r="G10" s="26">
        <v>62</v>
      </c>
      <c r="H10" s="26">
        <v>125</v>
      </c>
      <c r="I10" s="26">
        <v>71</v>
      </c>
      <c r="J10" s="26">
        <v>6</v>
      </c>
      <c r="K10" s="26">
        <v>13</v>
      </c>
      <c r="L10" s="26">
        <v>1</v>
      </c>
      <c r="M10" s="11">
        <f t="shared" si="2"/>
        <v>348</v>
      </c>
    </row>
    <row r="11" spans="1:14" ht="24" customHeight="1">
      <c r="A11" s="4">
        <v>10</v>
      </c>
      <c r="B11" s="16" t="s">
        <v>18</v>
      </c>
      <c r="C11" s="25">
        <v>351</v>
      </c>
      <c r="D11" s="26">
        <v>1</v>
      </c>
      <c r="E11" s="26">
        <v>350</v>
      </c>
      <c r="F11" s="26">
        <v>86</v>
      </c>
      <c r="G11" s="26">
        <v>67</v>
      </c>
      <c r="H11" s="26">
        <v>114</v>
      </c>
      <c r="I11" s="26">
        <v>72</v>
      </c>
      <c r="J11" s="26">
        <v>3</v>
      </c>
      <c r="K11" s="26">
        <v>8</v>
      </c>
      <c r="L11" s="26">
        <v>0</v>
      </c>
      <c r="M11" s="11">
        <f>SUM(F11:L11)</f>
        <v>350</v>
      </c>
    </row>
    <row r="12" spans="1:14" ht="24" customHeight="1">
      <c r="A12" s="4">
        <v>11</v>
      </c>
      <c r="B12" s="16" t="s">
        <v>18</v>
      </c>
      <c r="C12" s="25">
        <v>229</v>
      </c>
      <c r="D12" s="26">
        <v>0</v>
      </c>
      <c r="E12" s="26">
        <f t="shared" si="1"/>
        <v>229</v>
      </c>
      <c r="F12" s="26">
        <v>48</v>
      </c>
      <c r="G12" s="26">
        <v>48</v>
      </c>
      <c r="H12" s="26">
        <v>69</v>
      </c>
      <c r="I12" s="26">
        <v>50</v>
      </c>
      <c r="J12" s="26">
        <v>1</v>
      </c>
      <c r="K12" s="26">
        <v>11</v>
      </c>
      <c r="L12" s="26">
        <v>2</v>
      </c>
      <c r="M12" s="11">
        <f t="shared" si="2"/>
        <v>229</v>
      </c>
    </row>
    <row r="13" spans="1:14" ht="24" customHeight="1">
      <c r="A13" s="4">
        <v>12</v>
      </c>
      <c r="B13" s="16" t="s">
        <v>19</v>
      </c>
      <c r="C13" s="25">
        <v>253</v>
      </c>
      <c r="D13" s="26">
        <v>1</v>
      </c>
      <c r="E13" s="26">
        <f t="shared" si="1"/>
        <v>252</v>
      </c>
      <c r="F13" s="26">
        <v>51</v>
      </c>
      <c r="G13" s="26">
        <v>60</v>
      </c>
      <c r="H13" s="26">
        <v>69</v>
      </c>
      <c r="I13" s="26">
        <v>60</v>
      </c>
      <c r="J13" s="26">
        <v>4</v>
      </c>
      <c r="K13" s="26">
        <v>9</v>
      </c>
      <c r="L13" s="26">
        <v>0</v>
      </c>
      <c r="M13" s="11">
        <f t="shared" si="2"/>
        <v>253</v>
      </c>
    </row>
    <row r="14" spans="1:14" ht="24" customHeight="1">
      <c r="A14" s="4">
        <v>13</v>
      </c>
      <c r="B14" s="16" t="s">
        <v>19</v>
      </c>
      <c r="C14" s="25">
        <v>255</v>
      </c>
      <c r="D14" s="26">
        <v>1</v>
      </c>
      <c r="E14" s="26">
        <f t="shared" si="1"/>
        <v>254</v>
      </c>
      <c r="F14" s="26">
        <v>48</v>
      </c>
      <c r="G14" s="26">
        <v>58</v>
      </c>
      <c r="H14" s="26">
        <v>84</v>
      </c>
      <c r="I14" s="26">
        <v>57</v>
      </c>
      <c r="J14" s="26">
        <v>2</v>
      </c>
      <c r="K14" s="26">
        <v>6</v>
      </c>
      <c r="L14" s="26">
        <v>0</v>
      </c>
      <c r="M14" s="11">
        <f t="shared" si="2"/>
        <v>255</v>
      </c>
    </row>
    <row r="15" spans="1:14" ht="24" customHeight="1">
      <c r="A15" s="4">
        <v>14</v>
      </c>
      <c r="B15" s="16" t="s">
        <v>20</v>
      </c>
      <c r="C15" s="25">
        <v>399</v>
      </c>
      <c r="D15" s="26">
        <v>0</v>
      </c>
      <c r="E15" s="26">
        <f t="shared" si="1"/>
        <v>399</v>
      </c>
      <c r="F15" s="26">
        <v>84</v>
      </c>
      <c r="G15" s="26">
        <v>99</v>
      </c>
      <c r="H15" s="26">
        <v>80</v>
      </c>
      <c r="I15" s="26">
        <v>113</v>
      </c>
      <c r="J15" s="26">
        <v>10</v>
      </c>
      <c r="K15" s="26">
        <v>13</v>
      </c>
      <c r="L15" s="26">
        <v>0</v>
      </c>
      <c r="M15" s="11">
        <f t="shared" si="2"/>
        <v>399</v>
      </c>
    </row>
    <row r="16" spans="1:14" ht="24" customHeight="1">
      <c r="A16" s="4">
        <v>15</v>
      </c>
      <c r="B16" s="16" t="s">
        <v>41</v>
      </c>
      <c r="C16" s="25">
        <v>287</v>
      </c>
      <c r="D16" s="26">
        <v>0</v>
      </c>
      <c r="E16" s="26">
        <f t="shared" si="1"/>
        <v>287</v>
      </c>
      <c r="F16" s="26">
        <v>80</v>
      </c>
      <c r="G16" s="26">
        <v>73</v>
      </c>
      <c r="H16" s="26">
        <v>60</v>
      </c>
      <c r="I16" s="26">
        <v>68</v>
      </c>
      <c r="J16" s="26">
        <v>4</v>
      </c>
      <c r="K16" s="26">
        <v>2</v>
      </c>
      <c r="L16" s="26">
        <v>0</v>
      </c>
      <c r="M16" s="11">
        <f t="shared" si="2"/>
        <v>287</v>
      </c>
    </row>
    <row r="17" spans="1:13" ht="24" customHeight="1">
      <c r="A17" s="4">
        <v>16</v>
      </c>
      <c r="B17" s="16" t="s">
        <v>41</v>
      </c>
      <c r="C17" s="25">
        <v>331</v>
      </c>
      <c r="D17" s="26">
        <v>1</v>
      </c>
      <c r="E17" s="26">
        <f t="shared" si="1"/>
        <v>330</v>
      </c>
      <c r="F17" s="26">
        <v>47</v>
      </c>
      <c r="G17" s="26">
        <v>176</v>
      </c>
      <c r="H17" s="26">
        <v>53</v>
      </c>
      <c r="I17" s="26">
        <v>38</v>
      </c>
      <c r="J17" s="26">
        <v>4</v>
      </c>
      <c r="K17" s="26">
        <v>12</v>
      </c>
      <c r="L17" s="26">
        <v>0</v>
      </c>
      <c r="M17" s="11">
        <f t="shared" si="2"/>
        <v>330</v>
      </c>
    </row>
    <row r="18" spans="1:13" ht="24" customHeight="1">
      <c r="A18" s="4">
        <v>17</v>
      </c>
      <c r="B18" s="16" t="s">
        <v>9</v>
      </c>
      <c r="C18" s="25">
        <v>113</v>
      </c>
      <c r="D18" s="26">
        <v>0</v>
      </c>
      <c r="E18" s="26">
        <f t="shared" si="1"/>
        <v>113</v>
      </c>
      <c r="F18" s="26">
        <v>38</v>
      </c>
      <c r="G18" s="26">
        <v>20</v>
      </c>
      <c r="H18" s="26">
        <v>14</v>
      </c>
      <c r="I18" s="26">
        <v>33</v>
      </c>
      <c r="J18" s="26">
        <v>2</v>
      </c>
      <c r="K18" s="26">
        <v>6</v>
      </c>
      <c r="L18" s="26">
        <v>0</v>
      </c>
      <c r="M18" s="11">
        <f t="shared" si="2"/>
        <v>113</v>
      </c>
    </row>
    <row r="19" spans="1:13" ht="24" customHeight="1">
      <c r="A19" s="4">
        <f t="shared" si="0"/>
        <v>18</v>
      </c>
      <c r="B19" s="16" t="s">
        <v>21</v>
      </c>
      <c r="C19" s="25">
        <v>375</v>
      </c>
      <c r="D19" s="26">
        <v>4</v>
      </c>
      <c r="E19" s="26">
        <f>SUM(C19-D19)</f>
        <v>371</v>
      </c>
      <c r="F19" s="26">
        <v>91</v>
      </c>
      <c r="G19" s="26">
        <v>92</v>
      </c>
      <c r="H19" s="26">
        <v>87</v>
      </c>
      <c r="I19" s="26">
        <v>80</v>
      </c>
      <c r="J19" s="26">
        <v>5</v>
      </c>
      <c r="K19" s="26">
        <v>16</v>
      </c>
      <c r="L19" s="26">
        <v>0</v>
      </c>
      <c r="M19" s="11">
        <f t="shared" si="2"/>
        <v>371</v>
      </c>
    </row>
    <row r="20" spans="1:13" ht="24" customHeight="1">
      <c r="A20" s="4">
        <f t="shared" si="0"/>
        <v>19</v>
      </c>
      <c r="B20" s="16" t="s">
        <v>21</v>
      </c>
      <c r="C20" s="25">
        <v>394</v>
      </c>
      <c r="D20" s="26">
        <v>1</v>
      </c>
      <c r="E20" s="26">
        <f t="shared" si="1"/>
        <v>393</v>
      </c>
      <c r="F20" s="26">
        <v>82</v>
      </c>
      <c r="G20" s="26">
        <v>137</v>
      </c>
      <c r="H20" s="26">
        <v>90</v>
      </c>
      <c r="I20" s="26">
        <v>65</v>
      </c>
      <c r="J20" s="26">
        <v>6</v>
      </c>
      <c r="K20" s="26">
        <v>11</v>
      </c>
      <c r="L20" s="26">
        <v>2</v>
      </c>
      <c r="M20" s="11">
        <f t="shared" si="2"/>
        <v>393</v>
      </c>
    </row>
    <row r="21" spans="1:13" ht="24" customHeight="1">
      <c r="A21" s="4">
        <f t="shared" si="0"/>
        <v>20</v>
      </c>
      <c r="B21" s="16" t="s">
        <v>22</v>
      </c>
      <c r="C21" s="25">
        <v>220</v>
      </c>
      <c r="D21" s="26">
        <v>0</v>
      </c>
      <c r="E21" s="26">
        <f t="shared" si="1"/>
        <v>220</v>
      </c>
      <c r="F21" s="26">
        <v>59</v>
      </c>
      <c r="G21" s="26">
        <v>58</v>
      </c>
      <c r="H21" s="26">
        <v>40</v>
      </c>
      <c r="I21" s="26">
        <v>51</v>
      </c>
      <c r="J21" s="26">
        <v>5</v>
      </c>
      <c r="K21" s="26">
        <v>7</v>
      </c>
      <c r="L21" s="26">
        <v>0</v>
      </c>
      <c r="M21" s="11">
        <f t="shared" si="2"/>
        <v>220</v>
      </c>
    </row>
    <row r="22" spans="1:13" ht="24" customHeight="1">
      <c r="A22" s="4">
        <f t="shared" si="0"/>
        <v>21</v>
      </c>
      <c r="B22" s="16" t="s">
        <v>28</v>
      </c>
      <c r="C22" s="25">
        <v>123</v>
      </c>
      <c r="D22" s="26">
        <v>1</v>
      </c>
      <c r="E22" s="26">
        <f t="shared" si="1"/>
        <v>122</v>
      </c>
      <c r="F22" s="26">
        <v>54</v>
      </c>
      <c r="G22" s="26">
        <v>28</v>
      </c>
      <c r="H22" s="26">
        <v>16</v>
      </c>
      <c r="I22" s="26">
        <v>22</v>
      </c>
      <c r="J22" s="26">
        <v>2</v>
      </c>
      <c r="K22" s="26">
        <v>0</v>
      </c>
      <c r="L22" s="26">
        <v>0</v>
      </c>
      <c r="M22" s="11">
        <f t="shared" si="2"/>
        <v>122</v>
      </c>
    </row>
    <row r="23" spans="1:13" ht="24" customHeight="1">
      <c r="A23" s="4">
        <f t="shared" si="0"/>
        <v>22</v>
      </c>
      <c r="B23" s="16" t="s">
        <v>22</v>
      </c>
      <c r="C23" s="25">
        <v>185</v>
      </c>
      <c r="D23" s="26">
        <v>0</v>
      </c>
      <c r="E23" s="26">
        <f t="shared" si="1"/>
        <v>185</v>
      </c>
      <c r="F23" s="26">
        <v>54</v>
      </c>
      <c r="G23" s="26">
        <v>45</v>
      </c>
      <c r="H23" s="26">
        <v>38</v>
      </c>
      <c r="I23" s="26">
        <v>37</v>
      </c>
      <c r="J23" s="26">
        <v>5</v>
      </c>
      <c r="K23" s="26">
        <v>6</v>
      </c>
      <c r="L23" s="26">
        <v>0</v>
      </c>
      <c r="M23" s="11">
        <f t="shared" si="2"/>
        <v>185</v>
      </c>
    </row>
    <row r="24" spans="1:13" ht="24" customHeight="1">
      <c r="A24" s="4">
        <f t="shared" si="0"/>
        <v>23</v>
      </c>
      <c r="B24" s="16" t="s">
        <v>36</v>
      </c>
      <c r="C24" s="25">
        <v>239</v>
      </c>
      <c r="D24" s="26">
        <v>0</v>
      </c>
      <c r="E24" s="26">
        <f t="shared" si="1"/>
        <v>239</v>
      </c>
      <c r="F24" s="26">
        <v>60</v>
      </c>
      <c r="G24" s="26">
        <v>59</v>
      </c>
      <c r="H24" s="26">
        <v>41</v>
      </c>
      <c r="I24" s="26">
        <v>73</v>
      </c>
      <c r="J24" s="26">
        <v>1</v>
      </c>
      <c r="K24" s="26">
        <v>5</v>
      </c>
      <c r="L24" s="26">
        <v>0</v>
      </c>
      <c r="M24" s="11">
        <f t="shared" si="2"/>
        <v>239</v>
      </c>
    </row>
    <row r="25" spans="1:13" ht="24" customHeight="1">
      <c r="A25" s="4">
        <f t="shared" si="0"/>
        <v>24</v>
      </c>
      <c r="B25" s="16" t="s">
        <v>37</v>
      </c>
      <c r="C25" s="25">
        <v>329</v>
      </c>
      <c r="D25" s="26">
        <v>2</v>
      </c>
      <c r="E25" s="26">
        <f t="shared" si="1"/>
        <v>327</v>
      </c>
      <c r="F25" s="26">
        <v>60</v>
      </c>
      <c r="G25" s="26">
        <v>96</v>
      </c>
      <c r="H25" s="26">
        <v>45</v>
      </c>
      <c r="I25" s="26">
        <v>119</v>
      </c>
      <c r="J25" s="26">
        <v>7</v>
      </c>
      <c r="K25" s="26">
        <v>2</v>
      </c>
      <c r="L25" s="26">
        <v>1</v>
      </c>
      <c r="M25" s="11">
        <f t="shared" si="2"/>
        <v>330</v>
      </c>
    </row>
    <row r="26" spans="1:13" ht="24" customHeight="1">
      <c r="A26" s="4">
        <f t="shared" si="0"/>
        <v>25</v>
      </c>
      <c r="B26" s="16" t="s">
        <v>40</v>
      </c>
      <c r="C26" s="25">
        <v>287</v>
      </c>
      <c r="D26" s="26">
        <v>1</v>
      </c>
      <c r="E26" s="26">
        <f t="shared" si="1"/>
        <v>286</v>
      </c>
      <c r="F26" s="26">
        <v>57</v>
      </c>
      <c r="G26" s="26">
        <v>73</v>
      </c>
      <c r="H26" s="26">
        <v>38</v>
      </c>
      <c r="I26" s="26">
        <v>108</v>
      </c>
      <c r="J26" s="26">
        <v>5</v>
      </c>
      <c r="K26" s="26">
        <v>6</v>
      </c>
      <c r="L26" s="26">
        <v>0</v>
      </c>
      <c r="M26" s="11">
        <f t="shared" si="2"/>
        <v>287</v>
      </c>
    </row>
    <row r="27" spans="1:13" ht="24" customHeight="1">
      <c r="A27" s="4">
        <f t="shared" si="0"/>
        <v>26</v>
      </c>
      <c r="B27" s="16" t="s">
        <v>38</v>
      </c>
      <c r="C27" s="25">
        <v>264</v>
      </c>
      <c r="D27" s="26">
        <v>0</v>
      </c>
      <c r="E27" s="26">
        <f>SUM(C27-D27)</f>
        <v>264</v>
      </c>
      <c r="F27" s="26">
        <v>63</v>
      </c>
      <c r="G27" s="26">
        <v>65</v>
      </c>
      <c r="H27" s="26">
        <v>35</v>
      </c>
      <c r="I27" s="26">
        <v>95</v>
      </c>
      <c r="J27" s="26">
        <v>4</v>
      </c>
      <c r="K27" s="26">
        <v>2</v>
      </c>
      <c r="L27" s="26">
        <v>0</v>
      </c>
      <c r="M27" s="11">
        <f t="shared" si="2"/>
        <v>264</v>
      </c>
    </row>
    <row r="28" spans="1:13" ht="24" customHeight="1">
      <c r="A28" s="4">
        <v>27</v>
      </c>
      <c r="B28" s="16" t="s">
        <v>39</v>
      </c>
      <c r="C28" s="25">
        <v>223</v>
      </c>
      <c r="D28" s="26">
        <v>0</v>
      </c>
      <c r="E28" s="26">
        <f t="shared" si="1"/>
        <v>223</v>
      </c>
      <c r="F28" s="26">
        <v>50</v>
      </c>
      <c r="G28" s="26">
        <v>52</v>
      </c>
      <c r="H28" s="26">
        <v>24</v>
      </c>
      <c r="I28" s="26">
        <v>89</v>
      </c>
      <c r="J28" s="26">
        <v>4</v>
      </c>
      <c r="K28" s="26">
        <v>4</v>
      </c>
      <c r="L28" s="26">
        <v>0</v>
      </c>
      <c r="M28" s="11">
        <f t="shared" si="2"/>
        <v>223</v>
      </c>
    </row>
    <row r="29" spans="1:13" ht="24" customHeight="1">
      <c r="A29" s="4">
        <v>28</v>
      </c>
      <c r="B29" s="16" t="s">
        <v>32</v>
      </c>
      <c r="C29" s="25">
        <v>247</v>
      </c>
      <c r="D29" s="26">
        <v>0</v>
      </c>
      <c r="E29" s="26">
        <f t="shared" si="1"/>
        <v>247</v>
      </c>
      <c r="F29" s="26">
        <v>47</v>
      </c>
      <c r="G29" s="26">
        <v>72</v>
      </c>
      <c r="H29" s="26">
        <v>42</v>
      </c>
      <c r="I29" s="26">
        <v>72</v>
      </c>
      <c r="J29" s="26">
        <v>9</v>
      </c>
      <c r="K29" s="26">
        <v>5</v>
      </c>
      <c r="L29" s="26">
        <v>0</v>
      </c>
      <c r="M29" s="11">
        <f t="shared" si="2"/>
        <v>247</v>
      </c>
    </row>
    <row r="30" spans="1:13" ht="24" customHeight="1">
      <c r="A30" s="4">
        <v>29</v>
      </c>
      <c r="B30" s="16" t="s">
        <v>35</v>
      </c>
      <c r="C30" s="25">
        <v>253</v>
      </c>
      <c r="D30" s="26">
        <v>2</v>
      </c>
      <c r="E30" s="26">
        <f t="shared" si="1"/>
        <v>251</v>
      </c>
      <c r="F30" s="26">
        <v>48</v>
      </c>
      <c r="G30" s="26">
        <v>72</v>
      </c>
      <c r="H30" s="26">
        <v>35</v>
      </c>
      <c r="I30" s="26">
        <v>84</v>
      </c>
      <c r="J30" s="26">
        <v>3</v>
      </c>
      <c r="K30" s="26">
        <v>9</v>
      </c>
      <c r="L30" s="26">
        <v>0</v>
      </c>
      <c r="M30" s="11">
        <f t="shared" si="2"/>
        <v>251</v>
      </c>
    </row>
    <row r="31" spans="1:13" ht="24" customHeight="1">
      <c r="A31" s="4">
        <f t="shared" ref="A31:A42" si="3">SUM(A30)+1</f>
        <v>30</v>
      </c>
      <c r="B31" s="16" t="s">
        <v>31</v>
      </c>
      <c r="C31" s="25">
        <v>215</v>
      </c>
      <c r="D31" s="26">
        <v>0</v>
      </c>
      <c r="E31" s="26">
        <f t="shared" si="1"/>
        <v>215</v>
      </c>
      <c r="F31" s="26">
        <v>38</v>
      </c>
      <c r="G31" s="26">
        <v>66</v>
      </c>
      <c r="H31" s="26">
        <v>39</v>
      </c>
      <c r="I31" s="26">
        <v>49</v>
      </c>
      <c r="J31" s="26">
        <v>3</v>
      </c>
      <c r="K31" s="26">
        <v>19</v>
      </c>
      <c r="L31" s="26">
        <v>1</v>
      </c>
      <c r="M31" s="11">
        <f t="shared" si="2"/>
        <v>215</v>
      </c>
    </row>
    <row r="32" spans="1:13" ht="24" customHeight="1">
      <c r="A32" s="4">
        <f t="shared" si="3"/>
        <v>31</v>
      </c>
      <c r="B32" s="16" t="s">
        <v>30</v>
      </c>
      <c r="C32" s="25">
        <v>226</v>
      </c>
      <c r="D32" s="26">
        <v>1</v>
      </c>
      <c r="E32" s="26">
        <f>SUM(C32-D32)</f>
        <v>225</v>
      </c>
      <c r="F32" s="26">
        <v>35</v>
      </c>
      <c r="G32" s="26">
        <v>55</v>
      </c>
      <c r="H32" s="26">
        <v>29</v>
      </c>
      <c r="I32" s="26">
        <v>86</v>
      </c>
      <c r="J32" s="26">
        <v>6</v>
      </c>
      <c r="K32" s="26">
        <v>13</v>
      </c>
      <c r="L32" s="26">
        <v>1</v>
      </c>
      <c r="M32" s="11">
        <f t="shared" si="2"/>
        <v>225</v>
      </c>
    </row>
    <row r="33" spans="1:14" ht="24" customHeight="1">
      <c r="A33" s="4">
        <f t="shared" si="3"/>
        <v>32</v>
      </c>
      <c r="B33" s="16" t="s">
        <v>29</v>
      </c>
      <c r="C33" s="25">
        <v>189</v>
      </c>
      <c r="D33" s="26">
        <v>0</v>
      </c>
      <c r="E33" s="26">
        <f t="shared" si="1"/>
        <v>189</v>
      </c>
      <c r="F33" s="26">
        <v>43</v>
      </c>
      <c r="G33" s="26">
        <v>57</v>
      </c>
      <c r="H33" s="26">
        <v>32</v>
      </c>
      <c r="I33" s="26">
        <v>53</v>
      </c>
      <c r="J33" s="26">
        <v>2</v>
      </c>
      <c r="K33" s="26">
        <v>2</v>
      </c>
      <c r="L33" s="26">
        <v>0</v>
      </c>
      <c r="M33" s="11">
        <f t="shared" si="2"/>
        <v>189</v>
      </c>
    </row>
    <row r="34" spans="1:14" ht="24" customHeight="1">
      <c r="A34" s="4">
        <f t="shared" si="3"/>
        <v>33</v>
      </c>
      <c r="B34" s="16" t="s">
        <v>33</v>
      </c>
      <c r="C34" s="25">
        <v>219</v>
      </c>
      <c r="D34" s="26">
        <v>0</v>
      </c>
      <c r="E34" s="26">
        <f t="shared" si="1"/>
        <v>219</v>
      </c>
      <c r="F34" s="26">
        <v>35</v>
      </c>
      <c r="G34" s="26">
        <v>55</v>
      </c>
      <c r="H34" s="26">
        <v>47</v>
      </c>
      <c r="I34" s="26">
        <v>74</v>
      </c>
      <c r="J34" s="26">
        <v>1</v>
      </c>
      <c r="K34" s="26">
        <v>7</v>
      </c>
      <c r="L34" s="26">
        <v>0</v>
      </c>
      <c r="M34" s="11">
        <f t="shared" si="2"/>
        <v>219</v>
      </c>
    </row>
    <row r="35" spans="1:14" ht="24" customHeight="1">
      <c r="A35" s="4">
        <f t="shared" si="3"/>
        <v>34</v>
      </c>
      <c r="B35" s="16" t="s">
        <v>34</v>
      </c>
      <c r="C35" s="25">
        <v>175</v>
      </c>
      <c r="D35" s="26">
        <v>0</v>
      </c>
      <c r="E35" s="26">
        <f t="shared" si="1"/>
        <v>175</v>
      </c>
      <c r="F35" s="26">
        <v>43</v>
      </c>
      <c r="G35" s="26">
        <v>43</v>
      </c>
      <c r="H35" s="26">
        <v>30</v>
      </c>
      <c r="I35" s="26">
        <v>49</v>
      </c>
      <c r="J35" s="26">
        <v>1</v>
      </c>
      <c r="K35" s="26">
        <v>7</v>
      </c>
      <c r="L35" s="26">
        <v>2</v>
      </c>
      <c r="M35" s="11">
        <f t="shared" si="2"/>
        <v>175</v>
      </c>
    </row>
    <row r="36" spans="1:14" ht="24" customHeight="1">
      <c r="A36" s="4">
        <f t="shared" si="3"/>
        <v>35</v>
      </c>
      <c r="B36" s="16" t="s">
        <v>23</v>
      </c>
      <c r="C36" s="25">
        <v>353</v>
      </c>
      <c r="D36" s="26">
        <v>3</v>
      </c>
      <c r="E36" s="26">
        <f>SUM(C36-D36)</f>
        <v>350</v>
      </c>
      <c r="F36" s="26">
        <v>97</v>
      </c>
      <c r="G36" s="26">
        <v>95</v>
      </c>
      <c r="H36" s="26">
        <v>70</v>
      </c>
      <c r="I36" s="26">
        <v>80</v>
      </c>
      <c r="J36" s="26">
        <v>5</v>
      </c>
      <c r="K36" s="26">
        <v>6</v>
      </c>
      <c r="L36" s="26">
        <v>0</v>
      </c>
      <c r="M36" s="11">
        <f t="shared" si="2"/>
        <v>353</v>
      </c>
    </row>
    <row r="37" spans="1:14" ht="24" customHeight="1">
      <c r="A37" s="4">
        <f t="shared" si="3"/>
        <v>36</v>
      </c>
      <c r="B37" s="16" t="s">
        <v>23</v>
      </c>
      <c r="C37" s="25">
        <v>378</v>
      </c>
      <c r="D37" s="26">
        <v>0</v>
      </c>
      <c r="E37" s="26">
        <v>378</v>
      </c>
      <c r="F37" s="26">
        <v>99</v>
      </c>
      <c r="G37" s="26">
        <v>96</v>
      </c>
      <c r="H37" s="26">
        <v>64</v>
      </c>
      <c r="I37" s="26">
        <v>108</v>
      </c>
      <c r="J37" s="26">
        <v>9</v>
      </c>
      <c r="K37" s="26">
        <v>2</v>
      </c>
      <c r="L37" s="26">
        <v>0</v>
      </c>
      <c r="M37" s="11">
        <f t="shared" si="2"/>
        <v>378</v>
      </c>
    </row>
    <row r="38" spans="1:14" ht="24" customHeight="1">
      <c r="A38" s="4">
        <f t="shared" si="3"/>
        <v>37</v>
      </c>
      <c r="B38" s="16" t="s">
        <v>23</v>
      </c>
      <c r="C38" s="25">
        <v>277</v>
      </c>
      <c r="D38" s="26">
        <v>0</v>
      </c>
      <c r="E38" s="26">
        <f t="shared" si="1"/>
        <v>277</v>
      </c>
      <c r="F38" s="26">
        <v>76</v>
      </c>
      <c r="G38" s="26">
        <v>81</v>
      </c>
      <c r="H38" s="26">
        <v>50</v>
      </c>
      <c r="I38" s="26">
        <v>66</v>
      </c>
      <c r="J38" s="26">
        <v>0</v>
      </c>
      <c r="K38" s="26">
        <v>4</v>
      </c>
      <c r="L38" s="26">
        <v>0</v>
      </c>
      <c r="M38" s="11">
        <f t="shared" si="2"/>
        <v>277</v>
      </c>
    </row>
    <row r="39" spans="1:14" ht="24" customHeight="1">
      <c r="A39" s="4">
        <f t="shared" si="3"/>
        <v>38</v>
      </c>
      <c r="B39" s="16" t="s">
        <v>24</v>
      </c>
      <c r="C39" s="25">
        <v>500</v>
      </c>
      <c r="D39" s="26">
        <v>3</v>
      </c>
      <c r="E39" s="26">
        <f t="shared" si="1"/>
        <v>497</v>
      </c>
      <c r="F39" s="26">
        <v>130</v>
      </c>
      <c r="G39" s="26">
        <v>124</v>
      </c>
      <c r="H39" s="26">
        <v>100</v>
      </c>
      <c r="I39" s="26">
        <v>127</v>
      </c>
      <c r="J39" s="26">
        <v>7</v>
      </c>
      <c r="K39" s="26">
        <v>7</v>
      </c>
      <c r="L39" s="26">
        <v>1</v>
      </c>
      <c r="M39" s="11">
        <f t="shared" si="2"/>
        <v>496</v>
      </c>
    </row>
    <row r="40" spans="1:14" ht="24" customHeight="1">
      <c r="A40" s="4">
        <f t="shared" si="3"/>
        <v>39</v>
      </c>
      <c r="B40" s="16" t="s">
        <v>24</v>
      </c>
      <c r="C40" s="25">
        <v>393</v>
      </c>
      <c r="D40" s="26">
        <v>0</v>
      </c>
      <c r="E40" s="26">
        <f>SUM(C40-D40)</f>
        <v>393</v>
      </c>
      <c r="F40" s="26">
        <v>108</v>
      </c>
      <c r="G40" s="26">
        <v>89</v>
      </c>
      <c r="H40" s="26">
        <v>70</v>
      </c>
      <c r="I40" s="26">
        <v>106</v>
      </c>
      <c r="J40" s="26">
        <v>10</v>
      </c>
      <c r="K40" s="26">
        <v>10</v>
      </c>
      <c r="L40" s="26">
        <v>0</v>
      </c>
      <c r="M40" s="11">
        <v>0</v>
      </c>
    </row>
    <row r="41" spans="1:14" ht="24" customHeight="1">
      <c r="A41" s="4">
        <f t="shared" si="3"/>
        <v>40</v>
      </c>
      <c r="B41" s="16" t="s">
        <v>25</v>
      </c>
      <c r="C41" s="25">
        <v>535</v>
      </c>
      <c r="D41" s="26">
        <v>5</v>
      </c>
      <c r="E41" s="26">
        <f>(C41-D41)</f>
        <v>530</v>
      </c>
      <c r="F41" s="26">
        <v>117</v>
      </c>
      <c r="G41" s="26">
        <v>131</v>
      </c>
      <c r="H41" s="26">
        <v>107</v>
      </c>
      <c r="I41" s="26">
        <v>158</v>
      </c>
      <c r="J41" s="26">
        <v>10</v>
      </c>
      <c r="K41" s="26">
        <v>7</v>
      </c>
      <c r="L41" s="26">
        <v>0</v>
      </c>
    </row>
    <row r="42" spans="1:14" ht="24" customHeight="1">
      <c r="A42" s="4">
        <f t="shared" si="3"/>
        <v>41</v>
      </c>
      <c r="B42" s="16" t="s">
        <v>25</v>
      </c>
      <c r="C42" s="25">
        <v>464</v>
      </c>
      <c r="D42" s="26">
        <v>3</v>
      </c>
      <c r="E42" s="26">
        <f>SUM(C42-D42)</f>
        <v>461</v>
      </c>
      <c r="F42" s="26">
        <v>94</v>
      </c>
      <c r="G42" s="26">
        <v>124</v>
      </c>
      <c r="H42" s="26">
        <v>100</v>
      </c>
      <c r="I42" s="26">
        <v>132</v>
      </c>
      <c r="J42" s="26">
        <v>5</v>
      </c>
      <c r="K42" s="26">
        <v>6</v>
      </c>
      <c r="L42" s="26">
        <v>0</v>
      </c>
      <c r="M42" s="11">
        <v>0</v>
      </c>
    </row>
    <row r="43" spans="1:14" ht="24" customHeight="1">
      <c r="A43" s="4">
        <v>42</v>
      </c>
      <c r="B43" s="16" t="s">
        <v>25</v>
      </c>
      <c r="C43" s="25">
        <v>503</v>
      </c>
      <c r="D43" s="26">
        <v>2</v>
      </c>
      <c r="E43" s="26">
        <f>SUM(C43-D43)</f>
        <v>501</v>
      </c>
      <c r="F43" s="26">
        <v>89</v>
      </c>
      <c r="G43" s="26">
        <v>133</v>
      </c>
      <c r="H43" s="26">
        <v>100</v>
      </c>
      <c r="I43" s="26">
        <v>163</v>
      </c>
      <c r="J43" s="26">
        <v>6</v>
      </c>
      <c r="K43" s="26">
        <v>10</v>
      </c>
      <c r="L43" s="26">
        <v>0</v>
      </c>
      <c r="M43" s="11">
        <v>0</v>
      </c>
    </row>
    <row r="44" spans="1:14" ht="24" customHeight="1">
      <c r="A44" s="4">
        <v>43</v>
      </c>
      <c r="B44" s="16" t="s">
        <v>26</v>
      </c>
      <c r="C44" s="25">
        <v>232</v>
      </c>
      <c r="D44" s="26">
        <v>0</v>
      </c>
      <c r="E44" s="26">
        <f>SUM(C44-D44)</f>
        <v>232</v>
      </c>
      <c r="F44" s="26">
        <v>61</v>
      </c>
      <c r="G44" s="26">
        <v>57</v>
      </c>
      <c r="H44" s="26">
        <v>22</v>
      </c>
      <c r="I44" s="26">
        <v>89</v>
      </c>
      <c r="J44" s="26">
        <v>0</v>
      </c>
      <c r="K44" s="26">
        <v>3</v>
      </c>
      <c r="L44" s="26">
        <v>0</v>
      </c>
      <c r="M44" s="11">
        <v>0</v>
      </c>
    </row>
    <row r="45" spans="1:14" ht="24" customHeight="1">
      <c r="A45" s="4">
        <f>SUM(A44)+1</f>
        <v>44</v>
      </c>
      <c r="B45" s="17" t="s">
        <v>26</v>
      </c>
      <c r="C45" s="25">
        <v>272</v>
      </c>
      <c r="D45" s="26">
        <v>0</v>
      </c>
      <c r="E45" s="27">
        <f>SUM(C45-D45)</f>
        <v>272</v>
      </c>
      <c r="F45" s="26">
        <v>72</v>
      </c>
      <c r="G45" s="26">
        <v>61</v>
      </c>
      <c r="H45" s="26">
        <v>33</v>
      </c>
      <c r="I45" s="26">
        <v>106</v>
      </c>
      <c r="J45" s="26">
        <v>0</v>
      </c>
      <c r="K45" s="26">
        <v>3</v>
      </c>
      <c r="L45" s="26">
        <v>1</v>
      </c>
    </row>
    <row r="46" spans="1:14" ht="24" customHeight="1">
      <c r="A46" s="4">
        <f>SUM(A45)+1</f>
        <v>45</v>
      </c>
      <c r="B46" s="18" t="s">
        <v>27</v>
      </c>
      <c r="C46" s="25">
        <v>334</v>
      </c>
      <c r="D46" s="26">
        <v>0</v>
      </c>
      <c r="E46" s="27">
        <f t="shared" ref="E46" si="4">SUM(C46-D46)</f>
        <v>334</v>
      </c>
      <c r="F46" s="26">
        <v>48</v>
      </c>
      <c r="G46" s="26">
        <v>170</v>
      </c>
      <c r="H46" s="26">
        <v>45</v>
      </c>
      <c r="I46" s="26">
        <v>60</v>
      </c>
      <c r="J46" s="26">
        <v>4</v>
      </c>
      <c r="K46" s="26">
        <v>7</v>
      </c>
      <c r="L46" s="26">
        <v>0</v>
      </c>
      <c r="M46" s="11">
        <v>0</v>
      </c>
    </row>
    <row r="47" spans="1:14" s="6" customFormat="1" ht="24" customHeight="1">
      <c r="A47" s="4"/>
      <c r="B47" s="19"/>
      <c r="C47" s="20">
        <f t="shared" ref="C47:M47" si="5">SUM(C2:C46)</f>
        <v>14246</v>
      </c>
      <c r="D47" s="20">
        <f t="shared" si="5"/>
        <v>42</v>
      </c>
      <c r="E47" s="20">
        <f t="shared" si="5"/>
        <v>14204</v>
      </c>
      <c r="F47" s="20">
        <f t="shared" si="5"/>
        <v>3319</v>
      </c>
      <c r="G47" s="20">
        <f t="shared" si="5"/>
        <v>3718</v>
      </c>
      <c r="H47" s="20">
        <f t="shared" si="5"/>
        <v>2685</v>
      </c>
      <c r="I47" s="20">
        <f t="shared" si="5"/>
        <v>3921</v>
      </c>
      <c r="J47" s="20">
        <f t="shared" si="5"/>
        <v>217</v>
      </c>
      <c r="K47" s="20">
        <f t="shared" si="5"/>
        <v>340</v>
      </c>
      <c r="L47" s="20">
        <f t="shared" si="5"/>
        <v>14</v>
      </c>
      <c r="M47" s="14">
        <f t="shared" si="5"/>
        <v>11487</v>
      </c>
      <c r="N47" s="11"/>
    </row>
    <row r="48" spans="1:14" ht="23.25">
      <c r="A48" s="4">
        <v>0</v>
      </c>
      <c r="B48" s="21"/>
      <c r="C48" s="20" t="s">
        <v>2</v>
      </c>
      <c r="D48" s="20" t="s">
        <v>6</v>
      </c>
      <c r="E48" s="20" t="s">
        <v>3</v>
      </c>
      <c r="F48" s="20" t="s">
        <v>4</v>
      </c>
      <c r="G48" s="20" t="s">
        <v>5</v>
      </c>
      <c r="H48" s="20" t="s">
        <v>10</v>
      </c>
      <c r="I48" s="20" t="s">
        <v>11</v>
      </c>
      <c r="J48" s="20" t="s">
        <v>12</v>
      </c>
      <c r="K48" s="20" t="s">
        <v>13</v>
      </c>
      <c r="L48" s="20" t="s">
        <v>7</v>
      </c>
      <c r="M48" s="15"/>
    </row>
    <row r="49" spans="1:12" ht="24" customHeight="1">
      <c r="A49" s="4">
        <v>0</v>
      </c>
      <c r="B49" s="22"/>
      <c r="C49" s="23"/>
      <c r="D49" s="23"/>
      <c r="E49" s="23"/>
      <c r="F49" s="28">
        <f>F47/E47*100</f>
        <v>23.36665727963954</v>
      </c>
      <c r="G49" s="28">
        <f>G47/E47*100</f>
        <v>26.175725147845679</v>
      </c>
      <c r="H49" s="29">
        <f>H47/E47*100</f>
        <v>18.903125880033794</v>
      </c>
      <c r="I49" s="29">
        <f>I47/E47*100</f>
        <v>27.604900028161083</v>
      </c>
      <c r="J49" s="29">
        <f>J47/E47*100</f>
        <v>1.5277386651647424</v>
      </c>
      <c r="K49" s="29">
        <f>K47/E47*100</f>
        <v>2.3936919177696425</v>
      </c>
      <c r="L49" s="24"/>
    </row>
    <row r="50" spans="1:12" ht="24" customHeight="1">
      <c r="A50" s="4">
        <v>0</v>
      </c>
    </row>
    <row r="51" spans="1:12" ht="24" customHeight="1">
      <c r="A51" s="13">
        <v>43</v>
      </c>
    </row>
    <row r="52" spans="1:12" ht="24" customHeight="1">
      <c r="A52" s="13">
        <v>44</v>
      </c>
    </row>
    <row r="53" spans="1:12" ht="24" customHeight="1">
      <c r="A53" s="5"/>
    </row>
    <row r="54" spans="1:12" ht="24" customHeight="1">
      <c r="A54" s="1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ypdioikitikou</dc:creator>
  <cp:lastModifiedBy>stalx</cp:lastModifiedBy>
  <cp:lastPrinted>2021-11-16T08:12:15Z</cp:lastPrinted>
  <dcterms:created xsi:type="dcterms:W3CDTF">2021-11-16T05:22:16Z</dcterms:created>
  <dcterms:modified xsi:type="dcterms:W3CDTF">2024-10-06T20:58:29Z</dcterms:modified>
</cp:coreProperties>
</file>